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bra\Documents\Wendy from Old PC\WENDY\Parish Council\Accounts\"/>
    </mc:Choice>
  </mc:AlternateContent>
  <xr:revisionPtr revIDLastSave="0" documentId="8_{35F949C3-4342-4C85-ABAC-479D1C33E5DE}" xr6:coauthVersionLast="46" xr6:coauthVersionMax="46" xr10:uidLastSave="{00000000-0000-0000-0000-000000000000}"/>
  <bookViews>
    <workbookView xWindow="-120" yWindow="-120" windowWidth="29040" windowHeight="15840" xr2:uid="{8D8DEB97-3526-4412-B73D-495219A24C4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L32" i="1"/>
  <c r="M30" i="1"/>
  <c r="K30" i="1"/>
  <c r="M29" i="1"/>
  <c r="M28" i="1"/>
  <c r="M27" i="1"/>
  <c r="K27" i="1"/>
  <c r="M26" i="1"/>
  <c r="K26" i="1"/>
  <c r="K25" i="1"/>
  <c r="M25" i="1" s="1"/>
  <c r="K24" i="1"/>
  <c r="M24" i="1" s="1"/>
  <c r="M23" i="1"/>
  <c r="K23" i="1"/>
  <c r="K22" i="1"/>
  <c r="M22" i="1" s="1"/>
  <c r="M21" i="1"/>
  <c r="K21" i="1"/>
  <c r="K20" i="1"/>
  <c r="M20" i="1" s="1"/>
  <c r="M19" i="1"/>
  <c r="K19" i="1"/>
  <c r="F19" i="1"/>
  <c r="M18" i="1"/>
  <c r="K18" i="1"/>
  <c r="K17" i="1"/>
  <c r="M17" i="1" s="1"/>
  <c r="M16" i="1"/>
  <c r="K16" i="1"/>
  <c r="K15" i="1"/>
  <c r="M15" i="1" s="1"/>
  <c r="E15" i="1"/>
  <c r="K14" i="1"/>
  <c r="M14" i="1" s="1"/>
  <c r="E14" i="1"/>
  <c r="M13" i="1"/>
  <c r="K13" i="1"/>
  <c r="E13" i="1"/>
  <c r="K12" i="1"/>
  <c r="M12" i="1" s="1"/>
  <c r="E12" i="1"/>
  <c r="K11" i="1"/>
  <c r="M11" i="1" s="1"/>
  <c r="E11" i="1"/>
  <c r="K10" i="1"/>
  <c r="M10" i="1" s="1"/>
  <c r="E10" i="1"/>
  <c r="M9" i="1"/>
  <c r="K9" i="1"/>
  <c r="E9" i="1"/>
  <c r="K8" i="1"/>
  <c r="M8" i="1" s="1"/>
  <c r="E8" i="1"/>
  <c r="K7" i="1"/>
  <c r="M7" i="1" s="1"/>
  <c r="E7" i="1"/>
  <c r="E19" i="1" s="1"/>
  <c r="C25" i="1" s="1"/>
  <c r="C27" i="1" s="1"/>
  <c r="K32" i="1" l="1"/>
  <c r="F25" i="1" s="1"/>
  <c r="F27" i="1" s="1"/>
</calcChain>
</file>

<file path=xl/sharedStrings.xml><?xml version="1.0" encoding="utf-8"?>
<sst xmlns="http://schemas.openxmlformats.org/spreadsheetml/2006/main" count="52" uniqueCount="47">
  <si>
    <t xml:space="preserve">STONHAM PARVA PARISH COUNCIL </t>
  </si>
  <si>
    <t xml:space="preserve">SUMMARY RECEIPTS &amp; PAYMENTS TO 31st MARCH 2020 </t>
  </si>
  <si>
    <t>RECEIPTS</t>
  </si>
  <si>
    <t>PAYMENTS</t>
  </si>
  <si>
    <t>Actual 2019/20</t>
  </si>
  <si>
    <t>Budget 2019/20</t>
  </si>
  <si>
    <t>Variance</t>
  </si>
  <si>
    <t>£</t>
  </si>
  <si>
    <t>Precept</t>
  </si>
  <si>
    <t>Allotments</t>
  </si>
  <si>
    <t>Commonwealth War Grave</t>
  </si>
  <si>
    <t>Audit fees</t>
  </si>
  <si>
    <t>CIL</t>
  </si>
  <si>
    <t>Churchyard Cutting</t>
  </si>
  <si>
    <t>Clerk's Salary</t>
  </si>
  <si>
    <t>General</t>
  </si>
  <si>
    <t>Clerks Expenses</t>
  </si>
  <si>
    <t>VAT</t>
  </si>
  <si>
    <t>Website</t>
  </si>
  <si>
    <t>Grant</t>
  </si>
  <si>
    <t>Donations S137/S142</t>
  </si>
  <si>
    <t>Parish Paths Partnership (P3)</t>
  </si>
  <si>
    <t>ICO</t>
  </si>
  <si>
    <t>Cemetery</t>
  </si>
  <si>
    <t>MSDC (Dog &amp; Litter Bins)</t>
  </si>
  <si>
    <t>Newsletter</t>
  </si>
  <si>
    <t>Legal Fees</t>
  </si>
  <si>
    <t>Election Costs</t>
  </si>
  <si>
    <t>P3 footpaths</t>
  </si>
  <si>
    <t>Playing field/Hedging cuts</t>
  </si>
  <si>
    <t>Playing Field inspection</t>
  </si>
  <si>
    <t>Playing Field Rent</t>
  </si>
  <si>
    <t>Reconciliation of R.&amp; P. Book</t>
  </si>
  <si>
    <t>Insurance</t>
  </si>
  <si>
    <t>Balance B/f 1.4.19</t>
  </si>
  <si>
    <t>SALC</t>
  </si>
  <si>
    <t>ADD receipts</t>
  </si>
  <si>
    <t>Payments</t>
  </si>
  <si>
    <t>Equipment</t>
  </si>
  <si>
    <t>Bal c/f</t>
  </si>
  <si>
    <t>Training</t>
  </si>
  <si>
    <t>Office Expenses</t>
  </si>
  <si>
    <t>Payroll</t>
  </si>
  <si>
    <t>Grant Costs</t>
  </si>
  <si>
    <t>Bank Reconciliation</t>
  </si>
  <si>
    <t>Lloyds Main Account</t>
  </si>
  <si>
    <t>Lloyds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</si>
</sst>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color theme="4" tint="-0.249977111117893"/>
      <name val="Arial"/>
      <family val="2"/>
    </font>
    <font>
      <sz val="11"/>
      <color rgb="FFFF0000"/>
      <name val="Arial"/>
      <family val="2"/>
    </font>
    <font>
      <sz val="10"/>
      <color theme="4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6" fillId="0" borderId="0" xfId="0" applyNumberFormat="1" applyFont="1"/>
    <xf numFmtId="2" fontId="6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/>
    <xf numFmtId="2" fontId="7" fillId="0" borderId="0" xfId="0" applyNumberFormat="1" applyFont="1"/>
    <xf numFmtId="2" fontId="4" fillId="0" borderId="0" xfId="0" applyNumberFormat="1" applyFont="1"/>
    <xf numFmtId="4" fontId="4" fillId="0" borderId="1" xfId="0" applyNumberFormat="1" applyFont="1" applyBorder="1"/>
    <xf numFmtId="4" fontId="6" fillId="0" borderId="1" xfId="0" applyNumberFormat="1" applyFont="1" applyBorder="1"/>
    <xf numFmtId="0" fontId="7" fillId="0" borderId="0" xfId="0" applyFo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4" fontId="4" fillId="0" borderId="2" xfId="0" applyNumberFormat="1" applyFont="1" applyBorder="1"/>
    <xf numFmtId="0" fontId="7" fillId="0" borderId="0" xfId="0" applyFont="1" applyAlignment="1">
      <alignment horizontal="right"/>
    </xf>
    <xf numFmtId="4" fontId="6" fillId="0" borderId="2" xfId="0" applyNumberFormat="1" applyFont="1" applyBorder="1"/>
    <xf numFmtId="164" fontId="4" fillId="0" borderId="0" xfId="0" applyNumberFormat="1" applyFont="1"/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ounts2019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ipts"/>
      <sheetName val="VAT"/>
      <sheetName val="Payments"/>
      <sheetName val="Summary"/>
      <sheetName val="Precept"/>
    </sheetNames>
    <sheetDataSet>
      <sheetData sheetId="0">
        <row r="23">
          <cell r="F23">
            <v>10</v>
          </cell>
          <cell r="G23">
            <v>0</v>
          </cell>
          <cell r="H23">
            <v>800</v>
          </cell>
          <cell r="I23">
            <v>6565</v>
          </cell>
          <cell r="J23">
            <v>399</v>
          </cell>
          <cell r="K23">
            <v>1250</v>
          </cell>
          <cell r="L23">
            <v>1232.57</v>
          </cell>
          <cell r="N23">
            <v>184</v>
          </cell>
          <cell r="P23">
            <v>830</v>
          </cell>
        </row>
      </sheetData>
      <sheetData sheetId="1"/>
      <sheetData sheetId="2">
        <row r="49">
          <cell r="I49">
            <v>150</v>
          </cell>
          <cell r="X49">
            <v>59.6</v>
          </cell>
        </row>
        <row r="80">
          <cell r="G80">
            <v>400</v>
          </cell>
          <cell r="H80">
            <v>0</v>
          </cell>
          <cell r="J80">
            <v>3697.5899999999992</v>
          </cell>
          <cell r="K80">
            <v>173.3</v>
          </cell>
          <cell r="L80">
            <v>136</v>
          </cell>
          <cell r="M80">
            <v>345.5</v>
          </cell>
          <cell r="N80">
            <v>40</v>
          </cell>
          <cell r="O80">
            <v>380</v>
          </cell>
          <cell r="P80">
            <v>21</v>
          </cell>
          <cell r="Q80">
            <v>450</v>
          </cell>
          <cell r="R80">
            <v>625.48</v>
          </cell>
          <cell r="S80">
            <v>50.18</v>
          </cell>
          <cell r="T80">
            <v>2</v>
          </cell>
          <cell r="U80">
            <v>230.25</v>
          </cell>
          <cell r="V80">
            <v>178.2</v>
          </cell>
          <cell r="W80">
            <v>9559.31</v>
          </cell>
          <cell r="Y80">
            <v>246.31</v>
          </cell>
          <cell r="Z80">
            <v>104.78</v>
          </cell>
          <cell r="AA80">
            <v>1500</v>
          </cell>
          <cell r="AB80">
            <v>1792.02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471E-12B7-45C4-8DD2-F39BD4DFF865}">
  <dimension ref="A1:O47"/>
  <sheetViews>
    <sheetView tabSelected="1" workbookViewId="0">
      <selection activeCell="B3" sqref="B3"/>
    </sheetView>
  </sheetViews>
  <sheetFormatPr defaultRowHeight="12.75" x14ac:dyDescent="0.2"/>
  <cols>
    <col min="1" max="1" width="9.140625" style="3"/>
    <col min="2" max="2" width="19" style="3" customWidth="1"/>
    <col min="3" max="3" width="11.140625" style="3" customWidth="1"/>
    <col min="4" max="4" width="10.140625" style="3" bestFit="1" customWidth="1"/>
    <col min="5" max="5" width="10.7109375" style="3" customWidth="1"/>
    <col min="6" max="6" width="10" style="3" bestFit="1" customWidth="1"/>
    <col min="7" max="7" width="9" style="3" customWidth="1"/>
    <col min="8" max="9" width="9.140625" style="3"/>
    <col min="10" max="10" width="8.140625" style="3" customWidth="1"/>
    <col min="11" max="11" width="10.28515625" style="3" customWidth="1"/>
    <col min="12" max="12" width="9.28515625" style="3" bestFit="1" customWidth="1"/>
    <col min="13" max="13" width="13.85546875" style="3" customWidth="1"/>
    <col min="14" max="257" width="9.140625" style="3"/>
    <col min="258" max="258" width="19" style="3" customWidth="1"/>
    <col min="259" max="259" width="11.140625" style="3" customWidth="1"/>
    <col min="260" max="260" width="10.140625" style="3" bestFit="1" customWidth="1"/>
    <col min="261" max="261" width="10.7109375" style="3" customWidth="1"/>
    <col min="262" max="262" width="10" style="3" bestFit="1" customWidth="1"/>
    <col min="263" max="263" width="9" style="3" customWidth="1"/>
    <col min="264" max="265" width="9.140625" style="3"/>
    <col min="266" max="266" width="8.140625" style="3" customWidth="1"/>
    <col min="267" max="267" width="10.28515625" style="3" customWidth="1"/>
    <col min="268" max="268" width="9.28515625" style="3" bestFit="1" customWidth="1"/>
    <col min="269" max="269" width="13.85546875" style="3" customWidth="1"/>
    <col min="270" max="513" width="9.140625" style="3"/>
    <col min="514" max="514" width="19" style="3" customWidth="1"/>
    <col min="515" max="515" width="11.140625" style="3" customWidth="1"/>
    <col min="516" max="516" width="10.140625" style="3" bestFit="1" customWidth="1"/>
    <col min="517" max="517" width="10.7109375" style="3" customWidth="1"/>
    <col min="518" max="518" width="10" style="3" bestFit="1" customWidth="1"/>
    <col min="519" max="519" width="9" style="3" customWidth="1"/>
    <col min="520" max="521" width="9.140625" style="3"/>
    <col min="522" max="522" width="8.140625" style="3" customWidth="1"/>
    <col min="523" max="523" width="10.28515625" style="3" customWidth="1"/>
    <col min="524" max="524" width="9.28515625" style="3" bestFit="1" customWidth="1"/>
    <col min="525" max="525" width="13.85546875" style="3" customWidth="1"/>
    <col min="526" max="769" width="9.140625" style="3"/>
    <col min="770" max="770" width="19" style="3" customWidth="1"/>
    <col min="771" max="771" width="11.140625" style="3" customWidth="1"/>
    <col min="772" max="772" width="10.140625" style="3" bestFit="1" customWidth="1"/>
    <col min="773" max="773" width="10.7109375" style="3" customWidth="1"/>
    <col min="774" max="774" width="10" style="3" bestFit="1" customWidth="1"/>
    <col min="775" max="775" width="9" style="3" customWidth="1"/>
    <col min="776" max="777" width="9.140625" style="3"/>
    <col min="778" max="778" width="8.140625" style="3" customWidth="1"/>
    <col min="779" max="779" width="10.28515625" style="3" customWidth="1"/>
    <col min="780" max="780" width="9.28515625" style="3" bestFit="1" customWidth="1"/>
    <col min="781" max="781" width="13.85546875" style="3" customWidth="1"/>
    <col min="782" max="1025" width="9.140625" style="3"/>
    <col min="1026" max="1026" width="19" style="3" customWidth="1"/>
    <col min="1027" max="1027" width="11.140625" style="3" customWidth="1"/>
    <col min="1028" max="1028" width="10.140625" style="3" bestFit="1" customWidth="1"/>
    <col min="1029" max="1029" width="10.7109375" style="3" customWidth="1"/>
    <col min="1030" max="1030" width="10" style="3" bestFit="1" customWidth="1"/>
    <col min="1031" max="1031" width="9" style="3" customWidth="1"/>
    <col min="1032" max="1033" width="9.140625" style="3"/>
    <col min="1034" max="1034" width="8.140625" style="3" customWidth="1"/>
    <col min="1035" max="1035" width="10.28515625" style="3" customWidth="1"/>
    <col min="1036" max="1036" width="9.28515625" style="3" bestFit="1" customWidth="1"/>
    <col min="1037" max="1037" width="13.85546875" style="3" customWidth="1"/>
    <col min="1038" max="1281" width="9.140625" style="3"/>
    <col min="1282" max="1282" width="19" style="3" customWidth="1"/>
    <col min="1283" max="1283" width="11.140625" style="3" customWidth="1"/>
    <col min="1284" max="1284" width="10.140625" style="3" bestFit="1" customWidth="1"/>
    <col min="1285" max="1285" width="10.7109375" style="3" customWidth="1"/>
    <col min="1286" max="1286" width="10" style="3" bestFit="1" customWidth="1"/>
    <col min="1287" max="1287" width="9" style="3" customWidth="1"/>
    <col min="1288" max="1289" width="9.140625" style="3"/>
    <col min="1290" max="1290" width="8.140625" style="3" customWidth="1"/>
    <col min="1291" max="1291" width="10.28515625" style="3" customWidth="1"/>
    <col min="1292" max="1292" width="9.28515625" style="3" bestFit="1" customWidth="1"/>
    <col min="1293" max="1293" width="13.85546875" style="3" customWidth="1"/>
    <col min="1294" max="1537" width="9.140625" style="3"/>
    <col min="1538" max="1538" width="19" style="3" customWidth="1"/>
    <col min="1539" max="1539" width="11.140625" style="3" customWidth="1"/>
    <col min="1540" max="1540" width="10.140625" style="3" bestFit="1" customWidth="1"/>
    <col min="1541" max="1541" width="10.7109375" style="3" customWidth="1"/>
    <col min="1542" max="1542" width="10" style="3" bestFit="1" customWidth="1"/>
    <col min="1543" max="1543" width="9" style="3" customWidth="1"/>
    <col min="1544" max="1545" width="9.140625" style="3"/>
    <col min="1546" max="1546" width="8.140625" style="3" customWidth="1"/>
    <col min="1547" max="1547" width="10.28515625" style="3" customWidth="1"/>
    <col min="1548" max="1548" width="9.28515625" style="3" bestFit="1" customWidth="1"/>
    <col min="1549" max="1549" width="13.85546875" style="3" customWidth="1"/>
    <col min="1550" max="1793" width="9.140625" style="3"/>
    <col min="1794" max="1794" width="19" style="3" customWidth="1"/>
    <col min="1795" max="1795" width="11.140625" style="3" customWidth="1"/>
    <col min="1796" max="1796" width="10.140625" style="3" bestFit="1" customWidth="1"/>
    <col min="1797" max="1797" width="10.7109375" style="3" customWidth="1"/>
    <col min="1798" max="1798" width="10" style="3" bestFit="1" customWidth="1"/>
    <col min="1799" max="1799" width="9" style="3" customWidth="1"/>
    <col min="1800" max="1801" width="9.140625" style="3"/>
    <col min="1802" max="1802" width="8.140625" style="3" customWidth="1"/>
    <col min="1803" max="1803" width="10.28515625" style="3" customWidth="1"/>
    <col min="1804" max="1804" width="9.28515625" style="3" bestFit="1" customWidth="1"/>
    <col min="1805" max="1805" width="13.85546875" style="3" customWidth="1"/>
    <col min="1806" max="2049" width="9.140625" style="3"/>
    <col min="2050" max="2050" width="19" style="3" customWidth="1"/>
    <col min="2051" max="2051" width="11.140625" style="3" customWidth="1"/>
    <col min="2052" max="2052" width="10.140625" style="3" bestFit="1" customWidth="1"/>
    <col min="2053" max="2053" width="10.7109375" style="3" customWidth="1"/>
    <col min="2054" max="2054" width="10" style="3" bestFit="1" customWidth="1"/>
    <col min="2055" max="2055" width="9" style="3" customWidth="1"/>
    <col min="2056" max="2057" width="9.140625" style="3"/>
    <col min="2058" max="2058" width="8.140625" style="3" customWidth="1"/>
    <col min="2059" max="2059" width="10.28515625" style="3" customWidth="1"/>
    <col min="2060" max="2060" width="9.28515625" style="3" bestFit="1" customWidth="1"/>
    <col min="2061" max="2061" width="13.85546875" style="3" customWidth="1"/>
    <col min="2062" max="2305" width="9.140625" style="3"/>
    <col min="2306" max="2306" width="19" style="3" customWidth="1"/>
    <col min="2307" max="2307" width="11.140625" style="3" customWidth="1"/>
    <col min="2308" max="2308" width="10.140625" style="3" bestFit="1" customWidth="1"/>
    <col min="2309" max="2309" width="10.7109375" style="3" customWidth="1"/>
    <col min="2310" max="2310" width="10" style="3" bestFit="1" customWidth="1"/>
    <col min="2311" max="2311" width="9" style="3" customWidth="1"/>
    <col min="2312" max="2313" width="9.140625" style="3"/>
    <col min="2314" max="2314" width="8.140625" style="3" customWidth="1"/>
    <col min="2315" max="2315" width="10.28515625" style="3" customWidth="1"/>
    <col min="2316" max="2316" width="9.28515625" style="3" bestFit="1" customWidth="1"/>
    <col min="2317" max="2317" width="13.85546875" style="3" customWidth="1"/>
    <col min="2318" max="2561" width="9.140625" style="3"/>
    <col min="2562" max="2562" width="19" style="3" customWidth="1"/>
    <col min="2563" max="2563" width="11.140625" style="3" customWidth="1"/>
    <col min="2564" max="2564" width="10.140625" style="3" bestFit="1" customWidth="1"/>
    <col min="2565" max="2565" width="10.7109375" style="3" customWidth="1"/>
    <col min="2566" max="2566" width="10" style="3" bestFit="1" customWidth="1"/>
    <col min="2567" max="2567" width="9" style="3" customWidth="1"/>
    <col min="2568" max="2569" width="9.140625" style="3"/>
    <col min="2570" max="2570" width="8.140625" style="3" customWidth="1"/>
    <col min="2571" max="2571" width="10.28515625" style="3" customWidth="1"/>
    <col min="2572" max="2572" width="9.28515625" style="3" bestFit="1" customWidth="1"/>
    <col min="2573" max="2573" width="13.85546875" style="3" customWidth="1"/>
    <col min="2574" max="2817" width="9.140625" style="3"/>
    <col min="2818" max="2818" width="19" style="3" customWidth="1"/>
    <col min="2819" max="2819" width="11.140625" style="3" customWidth="1"/>
    <col min="2820" max="2820" width="10.140625" style="3" bestFit="1" customWidth="1"/>
    <col min="2821" max="2821" width="10.7109375" style="3" customWidth="1"/>
    <col min="2822" max="2822" width="10" style="3" bestFit="1" customWidth="1"/>
    <col min="2823" max="2823" width="9" style="3" customWidth="1"/>
    <col min="2824" max="2825" width="9.140625" style="3"/>
    <col min="2826" max="2826" width="8.140625" style="3" customWidth="1"/>
    <col min="2827" max="2827" width="10.28515625" style="3" customWidth="1"/>
    <col min="2828" max="2828" width="9.28515625" style="3" bestFit="1" customWidth="1"/>
    <col min="2829" max="2829" width="13.85546875" style="3" customWidth="1"/>
    <col min="2830" max="3073" width="9.140625" style="3"/>
    <col min="3074" max="3074" width="19" style="3" customWidth="1"/>
    <col min="3075" max="3075" width="11.140625" style="3" customWidth="1"/>
    <col min="3076" max="3076" width="10.140625" style="3" bestFit="1" customWidth="1"/>
    <col min="3077" max="3077" width="10.7109375" style="3" customWidth="1"/>
    <col min="3078" max="3078" width="10" style="3" bestFit="1" customWidth="1"/>
    <col min="3079" max="3079" width="9" style="3" customWidth="1"/>
    <col min="3080" max="3081" width="9.140625" style="3"/>
    <col min="3082" max="3082" width="8.140625" style="3" customWidth="1"/>
    <col min="3083" max="3083" width="10.28515625" style="3" customWidth="1"/>
    <col min="3084" max="3084" width="9.28515625" style="3" bestFit="1" customWidth="1"/>
    <col min="3085" max="3085" width="13.85546875" style="3" customWidth="1"/>
    <col min="3086" max="3329" width="9.140625" style="3"/>
    <col min="3330" max="3330" width="19" style="3" customWidth="1"/>
    <col min="3331" max="3331" width="11.140625" style="3" customWidth="1"/>
    <col min="3332" max="3332" width="10.140625" style="3" bestFit="1" customWidth="1"/>
    <col min="3333" max="3333" width="10.7109375" style="3" customWidth="1"/>
    <col min="3334" max="3334" width="10" style="3" bestFit="1" customWidth="1"/>
    <col min="3335" max="3335" width="9" style="3" customWidth="1"/>
    <col min="3336" max="3337" width="9.140625" style="3"/>
    <col min="3338" max="3338" width="8.140625" style="3" customWidth="1"/>
    <col min="3339" max="3339" width="10.28515625" style="3" customWidth="1"/>
    <col min="3340" max="3340" width="9.28515625" style="3" bestFit="1" customWidth="1"/>
    <col min="3341" max="3341" width="13.85546875" style="3" customWidth="1"/>
    <col min="3342" max="3585" width="9.140625" style="3"/>
    <col min="3586" max="3586" width="19" style="3" customWidth="1"/>
    <col min="3587" max="3587" width="11.140625" style="3" customWidth="1"/>
    <col min="3588" max="3588" width="10.140625" style="3" bestFit="1" customWidth="1"/>
    <col min="3589" max="3589" width="10.7109375" style="3" customWidth="1"/>
    <col min="3590" max="3590" width="10" style="3" bestFit="1" customWidth="1"/>
    <col min="3591" max="3591" width="9" style="3" customWidth="1"/>
    <col min="3592" max="3593" width="9.140625" style="3"/>
    <col min="3594" max="3594" width="8.140625" style="3" customWidth="1"/>
    <col min="3595" max="3595" width="10.28515625" style="3" customWidth="1"/>
    <col min="3596" max="3596" width="9.28515625" style="3" bestFit="1" customWidth="1"/>
    <col min="3597" max="3597" width="13.85546875" style="3" customWidth="1"/>
    <col min="3598" max="3841" width="9.140625" style="3"/>
    <col min="3842" max="3842" width="19" style="3" customWidth="1"/>
    <col min="3843" max="3843" width="11.140625" style="3" customWidth="1"/>
    <col min="3844" max="3844" width="10.140625" style="3" bestFit="1" customWidth="1"/>
    <col min="3845" max="3845" width="10.7109375" style="3" customWidth="1"/>
    <col min="3846" max="3846" width="10" style="3" bestFit="1" customWidth="1"/>
    <col min="3847" max="3847" width="9" style="3" customWidth="1"/>
    <col min="3848" max="3849" width="9.140625" style="3"/>
    <col min="3850" max="3850" width="8.140625" style="3" customWidth="1"/>
    <col min="3851" max="3851" width="10.28515625" style="3" customWidth="1"/>
    <col min="3852" max="3852" width="9.28515625" style="3" bestFit="1" customWidth="1"/>
    <col min="3853" max="3853" width="13.85546875" style="3" customWidth="1"/>
    <col min="3854" max="4097" width="9.140625" style="3"/>
    <col min="4098" max="4098" width="19" style="3" customWidth="1"/>
    <col min="4099" max="4099" width="11.140625" style="3" customWidth="1"/>
    <col min="4100" max="4100" width="10.140625" style="3" bestFit="1" customWidth="1"/>
    <col min="4101" max="4101" width="10.7109375" style="3" customWidth="1"/>
    <col min="4102" max="4102" width="10" style="3" bestFit="1" customWidth="1"/>
    <col min="4103" max="4103" width="9" style="3" customWidth="1"/>
    <col min="4104" max="4105" width="9.140625" style="3"/>
    <col min="4106" max="4106" width="8.140625" style="3" customWidth="1"/>
    <col min="4107" max="4107" width="10.28515625" style="3" customWidth="1"/>
    <col min="4108" max="4108" width="9.28515625" style="3" bestFit="1" customWidth="1"/>
    <col min="4109" max="4109" width="13.85546875" style="3" customWidth="1"/>
    <col min="4110" max="4353" width="9.140625" style="3"/>
    <col min="4354" max="4354" width="19" style="3" customWidth="1"/>
    <col min="4355" max="4355" width="11.140625" style="3" customWidth="1"/>
    <col min="4356" max="4356" width="10.140625" style="3" bestFit="1" customWidth="1"/>
    <col min="4357" max="4357" width="10.7109375" style="3" customWidth="1"/>
    <col min="4358" max="4358" width="10" style="3" bestFit="1" customWidth="1"/>
    <col min="4359" max="4359" width="9" style="3" customWidth="1"/>
    <col min="4360" max="4361" width="9.140625" style="3"/>
    <col min="4362" max="4362" width="8.140625" style="3" customWidth="1"/>
    <col min="4363" max="4363" width="10.28515625" style="3" customWidth="1"/>
    <col min="4364" max="4364" width="9.28515625" style="3" bestFit="1" customWidth="1"/>
    <col min="4365" max="4365" width="13.85546875" style="3" customWidth="1"/>
    <col min="4366" max="4609" width="9.140625" style="3"/>
    <col min="4610" max="4610" width="19" style="3" customWidth="1"/>
    <col min="4611" max="4611" width="11.140625" style="3" customWidth="1"/>
    <col min="4612" max="4612" width="10.140625" style="3" bestFit="1" customWidth="1"/>
    <col min="4613" max="4613" width="10.7109375" style="3" customWidth="1"/>
    <col min="4614" max="4614" width="10" style="3" bestFit="1" customWidth="1"/>
    <col min="4615" max="4615" width="9" style="3" customWidth="1"/>
    <col min="4616" max="4617" width="9.140625" style="3"/>
    <col min="4618" max="4618" width="8.140625" style="3" customWidth="1"/>
    <col min="4619" max="4619" width="10.28515625" style="3" customWidth="1"/>
    <col min="4620" max="4620" width="9.28515625" style="3" bestFit="1" customWidth="1"/>
    <col min="4621" max="4621" width="13.85546875" style="3" customWidth="1"/>
    <col min="4622" max="4865" width="9.140625" style="3"/>
    <col min="4866" max="4866" width="19" style="3" customWidth="1"/>
    <col min="4867" max="4867" width="11.140625" style="3" customWidth="1"/>
    <col min="4868" max="4868" width="10.140625" style="3" bestFit="1" customWidth="1"/>
    <col min="4869" max="4869" width="10.7109375" style="3" customWidth="1"/>
    <col min="4870" max="4870" width="10" style="3" bestFit="1" customWidth="1"/>
    <col min="4871" max="4871" width="9" style="3" customWidth="1"/>
    <col min="4872" max="4873" width="9.140625" style="3"/>
    <col min="4874" max="4874" width="8.140625" style="3" customWidth="1"/>
    <col min="4875" max="4875" width="10.28515625" style="3" customWidth="1"/>
    <col min="4876" max="4876" width="9.28515625" style="3" bestFit="1" customWidth="1"/>
    <col min="4877" max="4877" width="13.85546875" style="3" customWidth="1"/>
    <col min="4878" max="5121" width="9.140625" style="3"/>
    <col min="5122" max="5122" width="19" style="3" customWidth="1"/>
    <col min="5123" max="5123" width="11.140625" style="3" customWidth="1"/>
    <col min="5124" max="5124" width="10.140625" style="3" bestFit="1" customWidth="1"/>
    <col min="5125" max="5125" width="10.7109375" style="3" customWidth="1"/>
    <col min="5126" max="5126" width="10" style="3" bestFit="1" customWidth="1"/>
    <col min="5127" max="5127" width="9" style="3" customWidth="1"/>
    <col min="5128" max="5129" width="9.140625" style="3"/>
    <col min="5130" max="5130" width="8.140625" style="3" customWidth="1"/>
    <col min="5131" max="5131" width="10.28515625" style="3" customWidth="1"/>
    <col min="5132" max="5132" width="9.28515625" style="3" bestFit="1" customWidth="1"/>
    <col min="5133" max="5133" width="13.85546875" style="3" customWidth="1"/>
    <col min="5134" max="5377" width="9.140625" style="3"/>
    <col min="5378" max="5378" width="19" style="3" customWidth="1"/>
    <col min="5379" max="5379" width="11.140625" style="3" customWidth="1"/>
    <col min="5380" max="5380" width="10.140625" style="3" bestFit="1" customWidth="1"/>
    <col min="5381" max="5381" width="10.7109375" style="3" customWidth="1"/>
    <col min="5382" max="5382" width="10" style="3" bestFit="1" customWidth="1"/>
    <col min="5383" max="5383" width="9" style="3" customWidth="1"/>
    <col min="5384" max="5385" width="9.140625" style="3"/>
    <col min="5386" max="5386" width="8.140625" style="3" customWidth="1"/>
    <col min="5387" max="5387" width="10.28515625" style="3" customWidth="1"/>
    <col min="5388" max="5388" width="9.28515625" style="3" bestFit="1" customWidth="1"/>
    <col min="5389" max="5389" width="13.85546875" style="3" customWidth="1"/>
    <col min="5390" max="5633" width="9.140625" style="3"/>
    <col min="5634" max="5634" width="19" style="3" customWidth="1"/>
    <col min="5635" max="5635" width="11.140625" style="3" customWidth="1"/>
    <col min="5636" max="5636" width="10.140625" style="3" bestFit="1" customWidth="1"/>
    <col min="5637" max="5637" width="10.7109375" style="3" customWidth="1"/>
    <col min="5638" max="5638" width="10" style="3" bestFit="1" customWidth="1"/>
    <col min="5639" max="5639" width="9" style="3" customWidth="1"/>
    <col min="5640" max="5641" width="9.140625" style="3"/>
    <col min="5642" max="5642" width="8.140625" style="3" customWidth="1"/>
    <col min="5643" max="5643" width="10.28515625" style="3" customWidth="1"/>
    <col min="5644" max="5644" width="9.28515625" style="3" bestFit="1" customWidth="1"/>
    <col min="5645" max="5645" width="13.85546875" style="3" customWidth="1"/>
    <col min="5646" max="5889" width="9.140625" style="3"/>
    <col min="5890" max="5890" width="19" style="3" customWidth="1"/>
    <col min="5891" max="5891" width="11.140625" style="3" customWidth="1"/>
    <col min="5892" max="5892" width="10.140625" style="3" bestFit="1" customWidth="1"/>
    <col min="5893" max="5893" width="10.7109375" style="3" customWidth="1"/>
    <col min="5894" max="5894" width="10" style="3" bestFit="1" customWidth="1"/>
    <col min="5895" max="5895" width="9" style="3" customWidth="1"/>
    <col min="5896" max="5897" width="9.140625" style="3"/>
    <col min="5898" max="5898" width="8.140625" style="3" customWidth="1"/>
    <col min="5899" max="5899" width="10.28515625" style="3" customWidth="1"/>
    <col min="5900" max="5900" width="9.28515625" style="3" bestFit="1" customWidth="1"/>
    <col min="5901" max="5901" width="13.85546875" style="3" customWidth="1"/>
    <col min="5902" max="6145" width="9.140625" style="3"/>
    <col min="6146" max="6146" width="19" style="3" customWidth="1"/>
    <col min="6147" max="6147" width="11.140625" style="3" customWidth="1"/>
    <col min="6148" max="6148" width="10.140625" style="3" bestFit="1" customWidth="1"/>
    <col min="6149" max="6149" width="10.7109375" style="3" customWidth="1"/>
    <col min="6150" max="6150" width="10" style="3" bestFit="1" customWidth="1"/>
    <col min="6151" max="6151" width="9" style="3" customWidth="1"/>
    <col min="6152" max="6153" width="9.140625" style="3"/>
    <col min="6154" max="6154" width="8.140625" style="3" customWidth="1"/>
    <col min="6155" max="6155" width="10.28515625" style="3" customWidth="1"/>
    <col min="6156" max="6156" width="9.28515625" style="3" bestFit="1" customWidth="1"/>
    <col min="6157" max="6157" width="13.85546875" style="3" customWidth="1"/>
    <col min="6158" max="6401" width="9.140625" style="3"/>
    <col min="6402" max="6402" width="19" style="3" customWidth="1"/>
    <col min="6403" max="6403" width="11.140625" style="3" customWidth="1"/>
    <col min="6404" max="6404" width="10.140625" style="3" bestFit="1" customWidth="1"/>
    <col min="6405" max="6405" width="10.7109375" style="3" customWidth="1"/>
    <col min="6406" max="6406" width="10" style="3" bestFit="1" customWidth="1"/>
    <col min="6407" max="6407" width="9" style="3" customWidth="1"/>
    <col min="6408" max="6409" width="9.140625" style="3"/>
    <col min="6410" max="6410" width="8.140625" style="3" customWidth="1"/>
    <col min="6411" max="6411" width="10.28515625" style="3" customWidth="1"/>
    <col min="6412" max="6412" width="9.28515625" style="3" bestFit="1" customWidth="1"/>
    <col min="6413" max="6413" width="13.85546875" style="3" customWidth="1"/>
    <col min="6414" max="6657" width="9.140625" style="3"/>
    <col min="6658" max="6658" width="19" style="3" customWidth="1"/>
    <col min="6659" max="6659" width="11.140625" style="3" customWidth="1"/>
    <col min="6660" max="6660" width="10.140625" style="3" bestFit="1" customWidth="1"/>
    <col min="6661" max="6661" width="10.7109375" style="3" customWidth="1"/>
    <col min="6662" max="6662" width="10" style="3" bestFit="1" customWidth="1"/>
    <col min="6663" max="6663" width="9" style="3" customWidth="1"/>
    <col min="6664" max="6665" width="9.140625" style="3"/>
    <col min="6666" max="6666" width="8.140625" style="3" customWidth="1"/>
    <col min="6667" max="6667" width="10.28515625" style="3" customWidth="1"/>
    <col min="6668" max="6668" width="9.28515625" style="3" bestFit="1" customWidth="1"/>
    <col min="6669" max="6669" width="13.85546875" style="3" customWidth="1"/>
    <col min="6670" max="6913" width="9.140625" style="3"/>
    <col min="6914" max="6914" width="19" style="3" customWidth="1"/>
    <col min="6915" max="6915" width="11.140625" style="3" customWidth="1"/>
    <col min="6916" max="6916" width="10.140625" style="3" bestFit="1" customWidth="1"/>
    <col min="6917" max="6917" width="10.7109375" style="3" customWidth="1"/>
    <col min="6918" max="6918" width="10" style="3" bestFit="1" customWidth="1"/>
    <col min="6919" max="6919" width="9" style="3" customWidth="1"/>
    <col min="6920" max="6921" width="9.140625" style="3"/>
    <col min="6922" max="6922" width="8.140625" style="3" customWidth="1"/>
    <col min="6923" max="6923" width="10.28515625" style="3" customWidth="1"/>
    <col min="6924" max="6924" width="9.28515625" style="3" bestFit="1" customWidth="1"/>
    <col min="6925" max="6925" width="13.85546875" style="3" customWidth="1"/>
    <col min="6926" max="7169" width="9.140625" style="3"/>
    <col min="7170" max="7170" width="19" style="3" customWidth="1"/>
    <col min="7171" max="7171" width="11.140625" style="3" customWidth="1"/>
    <col min="7172" max="7172" width="10.140625" style="3" bestFit="1" customWidth="1"/>
    <col min="7173" max="7173" width="10.7109375" style="3" customWidth="1"/>
    <col min="7174" max="7174" width="10" style="3" bestFit="1" customWidth="1"/>
    <col min="7175" max="7175" width="9" style="3" customWidth="1"/>
    <col min="7176" max="7177" width="9.140625" style="3"/>
    <col min="7178" max="7178" width="8.140625" style="3" customWidth="1"/>
    <col min="7179" max="7179" width="10.28515625" style="3" customWidth="1"/>
    <col min="7180" max="7180" width="9.28515625" style="3" bestFit="1" customWidth="1"/>
    <col min="7181" max="7181" width="13.85546875" style="3" customWidth="1"/>
    <col min="7182" max="7425" width="9.140625" style="3"/>
    <col min="7426" max="7426" width="19" style="3" customWidth="1"/>
    <col min="7427" max="7427" width="11.140625" style="3" customWidth="1"/>
    <col min="7428" max="7428" width="10.140625" style="3" bestFit="1" customWidth="1"/>
    <col min="7429" max="7429" width="10.7109375" style="3" customWidth="1"/>
    <col min="7430" max="7430" width="10" style="3" bestFit="1" customWidth="1"/>
    <col min="7431" max="7431" width="9" style="3" customWidth="1"/>
    <col min="7432" max="7433" width="9.140625" style="3"/>
    <col min="7434" max="7434" width="8.140625" style="3" customWidth="1"/>
    <col min="7435" max="7435" width="10.28515625" style="3" customWidth="1"/>
    <col min="7436" max="7436" width="9.28515625" style="3" bestFit="1" customWidth="1"/>
    <col min="7437" max="7437" width="13.85546875" style="3" customWidth="1"/>
    <col min="7438" max="7681" width="9.140625" style="3"/>
    <col min="7682" max="7682" width="19" style="3" customWidth="1"/>
    <col min="7683" max="7683" width="11.140625" style="3" customWidth="1"/>
    <col min="7684" max="7684" width="10.140625" style="3" bestFit="1" customWidth="1"/>
    <col min="7685" max="7685" width="10.7109375" style="3" customWidth="1"/>
    <col min="7686" max="7686" width="10" style="3" bestFit="1" customWidth="1"/>
    <col min="7687" max="7687" width="9" style="3" customWidth="1"/>
    <col min="7688" max="7689" width="9.140625" style="3"/>
    <col min="7690" max="7690" width="8.140625" style="3" customWidth="1"/>
    <col min="7691" max="7691" width="10.28515625" style="3" customWidth="1"/>
    <col min="7692" max="7692" width="9.28515625" style="3" bestFit="1" customWidth="1"/>
    <col min="7693" max="7693" width="13.85546875" style="3" customWidth="1"/>
    <col min="7694" max="7937" width="9.140625" style="3"/>
    <col min="7938" max="7938" width="19" style="3" customWidth="1"/>
    <col min="7939" max="7939" width="11.140625" style="3" customWidth="1"/>
    <col min="7940" max="7940" width="10.140625" style="3" bestFit="1" customWidth="1"/>
    <col min="7941" max="7941" width="10.7109375" style="3" customWidth="1"/>
    <col min="7942" max="7942" width="10" style="3" bestFit="1" customWidth="1"/>
    <col min="7943" max="7943" width="9" style="3" customWidth="1"/>
    <col min="7944" max="7945" width="9.140625" style="3"/>
    <col min="7946" max="7946" width="8.140625" style="3" customWidth="1"/>
    <col min="7947" max="7947" width="10.28515625" style="3" customWidth="1"/>
    <col min="7948" max="7948" width="9.28515625" style="3" bestFit="1" customWidth="1"/>
    <col min="7949" max="7949" width="13.85546875" style="3" customWidth="1"/>
    <col min="7950" max="8193" width="9.140625" style="3"/>
    <col min="8194" max="8194" width="19" style="3" customWidth="1"/>
    <col min="8195" max="8195" width="11.140625" style="3" customWidth="1"/>
    <col min="8196" max="8196" width="10.140625" style="3" bestFit="1" customWidth="1"/>
    <col min="8197" max="8197" width="10.7109375" style="3" customWidth="1"/>
    <col min="8198" max="8198" width="10" style="3" bestFit="1" customWidth="1"/>
    <col min="8199" max="8199" width="9" style="3" customWidth="1"/>
    <col min="8200" max="8201" width="9.140625" style="3"/>
    <col min="8202" max="8202" width="8.140625" style="3" customWidth="1"/>
    <col min="8203" max="8203" width="10.28515625" style="3" customWidth="1"/>
    <col min="8204" max="8204" width="9.28515625" style="3" bestFit="1" customWidth="1"/>
    <col min="8205" max="8205" width="13.85546875" style="3" customWidth="1"/>
    <col min="8206" max="8449" width="9.140625" style="3"/>
    <col min="8450" max="8450" width="19" style="3" customWidth="1"/>
    <col min="8451" max="8451" width="11.140625" style="3" customWidth="1"/>
    <col min="8452" max="8452" width="10.140625" style="3" bestFit="1" customWidth="1"/>
    <col min="8453" max="8453" width="10.7109375" style="3" customWidth="1"/>
    <col min="8454" max="8454" width="10" style="3" bestFit="1" customWidth="1"/>
    <col min="8455" max="8455" width="9" style="3" customWidth="1"/>
    <col min="8456" max="8457" width="9.140625" style="3"/>
    <col min="8458" max="8458" width="8.140625" style="3" customWidth="1"/>
    <col min="8459" max="8459" width="10.28515625" style="3" customWidth="1"/>
    <col min="8460" max="8460" width="9.28515625" style="3" bestFit="1" customWidth="1"/>
    <col min="8461" max="8461" width="13.85546875" style="3" customWidth="1"/>
    <col min="8462" max="8705" width="9.140625" style="3"/>
    <col min="8706" max="8706" width="19" style="3" customWidth="1"/>
    <col min="8707" max="8707" width="11.140625" style="3" customWidth="1"/>
    <col min="8708" max="8708" width="10.140625" style="3" bestFit="1" customWidth="1"/>
    <col min="8709" max="8709" width="10.7109375" style="3" customWidth="1"/>
    <col min="8710" max="8710" width="10" style="3" bestFit="1" customWidth="1"/>
    <col min="8711" max="8711" width="9" style="3" customWidth="1"/>
    <col min="8712" max="8713" width="9.140625" style="3"/>
    <col min="8714" max="8714" width="8.140625" style="3" customWidth="1"/>
    <col min="8715" max="8715" width="10.28515625" style="3" customWidth="1"/>
    <col min="8716" max="8716" width="9.28515625" style="3" bestFit="1" customWidth="1"/>
    <col min="8717" max="8717" width="13.85546875" style="3" customWidth="1"/>
    <col min="8718" max="8961" width="9.140625" style="3"/>
    <col min="8962" max="8962" width="19" style="3" customWidth="1"/>
    <col min="8963" max="8963" width="11.140625" style="3" customWidth="1"/>
    <col min="8964" max="8964" width="10.140625" style="3" bestFit="1" customWidth="1"/>
    <col min="8965" max="8965" width="10.7109375" style="3" customWidth="1"/>
    <col min="8966" max="8966" width="10" style="3" bestFit="1" customWidth="1"/>
    <col min="8967" max="8967" width="9" style="3" customWidth="1"/>
    <col min="8968" max="8969" width="9.140625" style="3"/>
    <col min="8970" max="8970" width="8.140625" style="3" customWidth="1"/>
    <col min="8971" max="8971" width="10.28515625" style="3" customWidth="1"/>
    <col min="8972" max="8972" width="9.28515625" style="3" bestFit="1" customWidth="1"/>
    <col min="8973" max="8973" width="13.85546875" style="3" customWidth="1"/>
    <col min="8974" max="9217" width="9.140625" style="3"/>
    <col min="9218" max="9218" width="19" style="3" customWidth="1"/>
    <col min="9219" max="9219" width="11.140625" style="3" customWidth="1"/>
    <col min="9220" max="9220" width="10.140625" style="3" bestFit="1" customWidth="1"/>
    <col min="9221" max="9221" width="10.7109375" style="3" customWidth="1"/>
    <col min="9222" max="9222" width="10" style="3" bestFit="1" customWidth="1"/>
    <col min="9223" max="9223" width="9" style="3" customWidth="1"/>
    <col min="9224" max="9225" width="9.140625" style="3"/>
    <col min="9226" max="9226" width="8.140625" style="3" customWidth="1"/>
    <col min="9227" max="9227" width="10.28515625" style="3" customWidth="1"/>
    <col min="9228" max="9228" width="9.28515625" style="3" bestFit="1" customWidth="1"/>
    <col min="9229" max="9229" width="13.85546875" style="3" customWidth="1"/>
    <col min="9230" max="9473" width="9.140625" style="3"/>
    <col min="9474" max="9474" width="19" style="3" customWidth="1"/>
    <col min="9475" max="9475" width="11.140625" style="3" customWidth="1"/>
    <col min="9476" max="9476" width="10.140625" style="3" bestFit="1" customWidth="1"/>
    <col min="9477" max="9477" width="10.7109375" style="3" customWidth="1"/>
    <col min="9478" max="9478" width="10" style="3" bestFit="1" customWidth="1"/>
    <col min="9479" max="9479" width="9" style="3" customWidth="1"/>
    <col min="9480" max="9481" width="9.140625" style="3"/>
    <col min="9482" max="9482" width="8.140625" style="3" customWidth="1"/>
    <col min="9483" max="9483" width="10.28515625" style="3" customWidth="1"/>
    <col min="9484" max="9484" width="9.28515625" style="3" bestFit="1" customWidth="1"/>
    <col min="9485" max="9485" width="13.85546875" style="3" customWidth="1"/>
    <col min="9486" max="9729" width="9.140625" style="3"/>
    <col min="9730" max="9730" width="19" style="3" customWidth="1"/>
    <col min="9731" max="9731" width="11.140625" style="3" customWidth="1"/>
    <col min="9732" max="9732" width="10.140625" style="3" bestFit="1" customWidth="1"/>
    <col min="9733" max="9733" width="10.7109375" style="3" customWidth="1"/>
    <col min="9734" max="9734" width="10" style="3" bestFit="1" customWidth="1"/>
    <col min="9735" max="9735" width="9" style="3" customWidth="1"/>
    <col min="9736" max="9737" width="9.140625" style="3"/>
    <col min="9738" max="9738" width="8.140625" style="3" customWidth="1"/>
    <col min="9739" max="9739" width="10.28515625" style="3" customWidth="1"/>
    <col min="9740" max="9740" width="9.28515625" style="3" bestFit="1" customWidth="1"/>
    <col min="9741" max="9741" width="13.85546875" style="3" customWidth="1"/>
    <col min="9742" max="9985" width="9.140625" style="3"/>
    <col min="9986" max="9986" width="19" style="3" customWidth="1"/>
    <col min="9987" max="9987" width="11.140625" style="3" customWidth="1"/>
    <col min="9988" max="9988" width="10.140625" style="3" bestFit="1" customWidth="1"/>
    <col min="9989" max="9989" width="10.7109375" style="3" customWidth="1"/>
    <col min="9990" max="9990" width="10" style="3" bestFit="1" customWidth="1"/>
    <col min="9991" max="9991" width="9" style="3" customWidth="1"/>
    <col min="9992" max="9993" width="9.140625" style="3"/>
    <col min="9994" max="9994" width="8.140625" style="3" customWidth="1"/>
    <col min="9995" max="9995" width="10.28515625" style="3" customWidth="1"/>
    <col min="9996" max="9996" width="9.28515625" style="3" bestFit="1" customWidth="1"/>
    <col min="9997" max="9997" width="13.85546875" style="3" customWidth="1"/>
    <col min="9998" max="10241" width="9.140625" style="3"/>
    <col min="10242" max="10242" width="19" style="3" customWidth="1"/>
    <col min="10243" max="10243" width="11.140625" style="3" customWidth="1"/>
    <col min="10244" max="10244" width="10.140625" style="3" bestFit="1" customWidth="1"/>
    <col min="10245" max="10245" width="10.7109375" style="3" customWidth="1"/>
    <col min="10246" max="10246" width="10" style="3" bestFit="1" customWidth="1"/>
    <col min="10247" max="10247" width="9" style="3" customWidth="1"/>
    <col min="10248" max="10249" width="9.140625" style="3"/>
    <col min="10250" max="10250" width="8.140625" style="3" customWidth="1"/>
    <col min="10251" max="10251" width="10.28515625" style="3" customWidth="1"/>
    <col min="10252" max="10252" width="9.28515625" style="3" bestFit="1" customWidth="1"/>
    <col min="10253" max="10253" width="13.85546875" style="3" customWidth="1"/>
    <col min="10254" max="10497" width="9.140625" style="3"/>
    <col min="10498" max="10498" width="19" style="3" customWidth="1"/>
    <col min="10499" max="10499" width="11.140625" style="3" customWidth="1"/>
    <col min="10500" max="10500" width="10.140625" style="3" bestFit="1" customWidth="1"/>
    <col min="10501" max="10501" width="10.7109375" style="3" customWidth="1"/>
    <col min="10502" max="10502" width="10" style="3" bestFit="1" customWidth="1"/>
    <col min="10503" max="10503" width="9" style="3" customWidth="1"/>
    <col min="10504" max="10505" width="9.140625" style="3"/>
    <col min="10506" max="10506" width="8.140625" style="3" customWidth="1"/>
    <col min="10507" max="10507" width="10.28515625" style="3" customWidth="1"/>
    <col min="10508" max="10508" width="9.28515625" style="3" bestFit="1" customWidth="1"/>
    <col min="10509" max="10509" width="13.85546875" style="3" customWidth="1"/>
    <col min="10510" max="10753" width="9.140625" style="3"/>
    <col min="10754" max="10754" width="19" style="3" customWidth="1"/>
    <col min="10755" max="10755" width="11.140625" style="3" customWidth="1"/>
    <col min="10756" max="10756" width="10.140625" style="3" bestFit="1" customWidth="1"/>
    <col min="10757" max="10757" width="10.7109375" style="3" customWidth="1"/>
    <col min="10758" max="10758" width="10" style="3" bestFit="1" customWidth="1"/>
    <col min="10759" max="10759" width="9" style="3" customWidth="1"/>
    <col min="10760" max="10761" width="9.140625" style="3"/>
    <col min="10762" max="10762" width="8.140625" style="3" customWidth="1"/>
    <col min="10763" max="10763" width="10.28515625" style="3" customWidth="1"/>
    <col min="10764" max="10764" width="9.28515625" style="3" bestFit="1" customWidth="1"/>
    <col min="10765" max="10765" width="13.85546875" style="3" customWidth="1"/>
    <col min="10766" max="11009" width="9.140625" style="3"/>
    <col min="11010" max="11010" width="19" style="3" customWidth="1"/>
    <col min="11011" max="11011" width="11.140625" style="3" customWidth="1"/>
    <col min="11012" max="11012" width="10.140625" style="3" bestFit="1" customWidth="1"/>
    <col min="11013" max="11013" width="10.7109375" style="3" customWidth="1"/>
    <col min="11014" max="11014" width="10" style="3" bestFit="1" customWidth="1"/>
    <col min="11015" max="11015" width="9" style="3" customWidth="1"/>
    <col min="11016" max="11017" width="9.140625" style="3"/>
    <col min="11018" max="11018" width="8.140625" style="3" customWidth="1"/>
    <col min="11019" max="11019" width="10.28515625" style="3" customWidth="1"/>
    <col min="11020" max="11020" width="9.28515625" style="3" bestFit="1" customWidth="1"/>
    <col min="11021" max="11021" width="13.85546875" style="3" customWidth="1"/>
    <col min="11022" max="11265" width="9.140625" style="3"/>
    <col min="11266" max="11266" width="19" style="3" customWidth="1"/>
    <col min="11267" max="11267" width="11.140625" style="3" customWidth="1"/>
    <col min="11268" max="11268" width="10.140625" style="3" bestFit="1" customWidth="1"/>
    <col min="11269" max="11269" width="10.7109375" style="3" customWidth="1"/>
    <col min="11270" max="11270" width="10" style="3" bestFit="1" customWidth="1"/>
    <col min="11271" max="11271" width="9" style="3" customWidth="1"/>
    <col min="11272" max="11273" width="9.140625" style="3"/>
    <col min="11274" max="11274" width="8.140625" style="3" customWidth="1"/>
    <col min="11275" max="11275" width="10.28515625" style="3" customWidth="1"/>
    <col min="11276" max="11276" width="9.28515625" style="3" bestFit="1" customWidth="1"/>
    <col min="11277" max="11277" width="13.85546875" style="3" customWidth="1"/>
    <col min="11278" max="11521" width="9.140625" style="3"/>
    <col min="11522" max="11522" width="19" style="3" customWidth="1"/>
    <col min="11523" max="11523" width="11.140625" style="3" customWidth="1"/>
    <col min="11524" max="11524" width="10.140625" style="3" bestFit="1" customWidth="1"/>
    <col min="11525" max="11525" width="10.7109375" style="3" customWidth="1"/>
    <col min="11526" max="11526" width="10" style="3" bestFit="1" customWidth="1"/>
    <col min="11527" max="11527" width="9" style="3" customWidth="1"/>
    <col min="11528" max="11529" width="9.140625" style="3"/>
    <col min="11530" max="11530" width="8.140625" style="3" customWidth="1"/>
    <col min="11531" max="11531" width="10.28515625" style="3" customWidth="1"/>
    <col min="11532" max="11532" width="9.28515625" style="3" bestFit="1" customWidth="1"/>
    <col min="11533" max="11533" width="13.85546875" style="3" customWidth="1"/>
    <col min="11534" max="11777" width="9.140625" style="3"/>
    <col min="11778" max="11778" width="19" style="3" customWidth="1"/>
    <col min="11779" max="11779" width="11.140625" style="3" customWidth="1"/>
    <col min="11780" max="11780" width="10.140625" style="3" bestFit="1" customWidth="1"/>
    <col min="11781" max="11781" width="10.7109375" style="3" customWidth="1"/>
    <col min="11782" max="11782" width="10" style="3" bestFit="1" customWidth="1"/>
    <col min="11783" max="11783" width="9" style="3" customWidth="1"/>
    <col min="11784" max="11785" width="9.140625" style="3"/>
    <col min="11786" max="11786" width="8.140625" style="3" customWidth="1"/>
    <col min="11787" max="11787" width="10.28515625" style="3" customWidth="1"/>
    <col min="11788" max="11788" width="9.28515625" style="3" bestFit="1" customWidth="1"/>
    <col min="11789" max="11789" width="13.85546875" style="3" customWidth="1"/>
    <col min="11790" max="12033" width="9.140625" style="3"/>
    <col min="12034" max="12034" width="19" style="3" customWidth="1"/>
    <col min="12035" max="12035" width="11.140625" style="3" customWidth="1"/>
    <col min="12036" max="12036" width="10.140625" style="3" bestFit="1" customWidth="1"/>
    <col min="12037" max="12037" width="10.7109375" style="3" customWidth="1"/>
    <col min="12038" max="12038" width="10" style="3" bestFit="1" customWidth="1"/>
    <col min="12039" max="12039" width="9" style="3" customWidth="1"/>
    <col min="12040" max="12041" width="9.140625" style="3"/>
    <col min="12042" max="12042" width="8.140625" style="3" customWidth="1"/>
    <col min="12043" max="12043" width="10.28515625" style="3" customWidth="1"/>
    <col min="12044" max="12044" width="9.28515625" style="3" bestFit="1" customWidth="1"/>
    <col min="12045" max="12045" width="13.85546875" style="3" customWidth="1"/>
    <col min="12046" max="12289" width="9.140625" style="3"/>
    <col min="12290" max="12290" width="19" style="3" customWidth="1"/>
    <col min="12291" max="12291" width="11.140625" style="3" customWidth="1"/>
    <col min="12292" max="12292" width="10.140625" style="3" bestFit="1" customWidth="1"/>
    <col min="12293" max="12293" width="10.7109375" style="3" customWidth="1"/>
    <col min="12294" max="12294" width="10" style="3" bestFit="1" customWidth="1"/>
    <col min="12295" max="12295" width="9" style="3" customWidth="1"/>
    <col min="12296" max="12297" width="9.140625" style="3"/>
    <col min="12298" max="12298" width="8.140625" style="3" customWidth="1"/>
    <col min="12299" max="12299" width="10.28515625" style="3" customWidth="1"/>
    <col min="12300" max="12300" width="9.28515625" style="3" bestFit="1" customWidth="1"/>
    <col min="12301" max="12301" width="13.85546875" style="3" customWidth="1"/>
    <col min="12302" max="12545" width="9.140625" style="3"/>
    <col min="12546" max="12546" width="19" style="3" customWidth="1"/>
    <col min="12547" max="12547" width="11.140625" style="3" customWidth="1"/>
    <col min="12548" max="12548" width="10.140625" style="3" bestFit="1" customWidth="1"/>
    <col min="12549" max="12549" width="10.7109375" style="3" customWidth="1"/>
    <col min="12550" max="12550" width="10" style="3" bestFit="1" customWidth="1"/>
    <col min="12551" max="12551" width="9" style="3" customWidth="1"/>
    <col min="12552" max="12553" width="9.140625" style="3"/>
    <col min="12554" max="12554" width="8.140625" style="3" customWidth="1"/>
    <col min="12555" max="12555" width="10.28515625" style="3" customWidth="1"/>
    <col min="12556" max="12556" width="9.28515625" style="3" bestFit="1" customWidth="1"/>
    <col min="12557" max="12557" width="13.85546875" style="3" customWidth="1"/>
    <col min="12558" max="12801" width="9.140625" style="3"/>
    <col min="12802" max="12802" width="19" style="3" customWidth="1"/>
    <col min="12803" max="12803" width="11.140625" style="3" customWidth="1"/>
    <col min="12804" max="12804" width="10.140625" style="3" bestFit="1" customWidth="1"/>
    <col min="12805" max="12805" width="10.7109375" style="3" customWidth="1"/>
    <col min="12806" max="12806" width="10" style="3" bestFit="1" customWidth="1"/>
    <col min="12807" max="12807" width="9" style="3" customWidth="1"/>
    <col min="12808" max="12809" width="9.140625" style="3"/>
    <col min="12810" max="12810" width="8.140625" style="3" customWidth="1"/>
    <col min="12811" max="12811" width="10.28515625" style="3" customWidth="1"/>
    <col min="12812" max="12812" width="9.28515625" style="3" bestFit="1" customWidth="1"/>
    <col min="12813" max="12813" width="13.85546875" style="3" customWidth="1"/>
    <col min="12814" max="13057" width="9.140625" style="3"/>
    <col min="13058" max="13058" width="19" style="3" customWidth="1"/>
    <col min="13059" max="13059" width="11.140625" style="3" customWidth="1"/>
    <col min="13060" max="13060" width="10.140625" style="3" bestFit="1" customWidth="1"/>
    <col min="13061" max="13061" width="10.7109375" style="3" customWidth="1"/>
    <col min="13062" max="13062" width="10" style="3" bestFit="1" customWidth="1"/>
    <col min="13063" max="13063" width="9" style="3" customWidth="1"/>
    <col min="13064" max="13065" width="9.140625" style="3"/>
    <col min="13066" max="13066" width="8.140625" style="3" customWidth="1"/>
    <col min="13067" max="13067" width="10.28515625" style="3" customWidth="1"/>
    <col min="13068" max="13068" width="9.28515625" style="3" bestFit="1" customWidth="1"/>
    <col min="13069" max="13069" width="13.85546875" style="3" customWidth="1"/>
    <col min="13070" max="13313" width="9.140625" style="3"/>
    <col min="13314" max="13314" width="19" style="3" customWidth="1"/>
    <col min="13315" max="13315" width="11.140625" style="3" customWidth="1"/>
    <col min="13316" max="13316" width="10.140625" style="3" bestFit="1" customWidth="1"/>
    <col min="13317" max="13317" width="10.7109375" style="3" customWidth="1"/>
    <col min="13318" max="13318" width="10" style="3" bestFit="1" customWidth="1"/>
    <col min="13319" max="13319" width="9" style="3" customWidth="1"/>
    <col min="13320" max="13321" width="9.140625" style="3"/>
    <col min="13322" max="13322" width="8.140625" style="3" customWidth="1"/>
    <col min="13323" max="13323" width="10.28515625" style="3" customWidth="1"/>
    <col min="13324" max="13324" width="9.28515625" style="3" bestFit="1" customWidth="1"/>
    <col min="13325" max="13325" width="13.85546875" style="3" customWidth="1"/>
    <col min="13326" max="13569" width="9.140625" style="3"/>
    <col min="13570" max="13570" width="19" style="3" customWidth="1"/>
    <col min="13571" max="13571" width="11.140625" style="3" customWidth="1"/>
    <col min="13572" max="13572" width="10.140625" style="3" bestFit="1" customWidth="1"/>
    <col min="13573" max="13573" width="10.7109375" style="3" customWidth="1"/>
    <col min="13574" max="13574" width="10" style="3" bestFit="1" customWidth="1"/>
    <col min="13575" max="13575" width="9" style="3" customWidth="1"/>
    <col min="13576" max="13577" width="9.140625" style="3"/>
    <col min="13578" max="13578" width="8.140625" style="3" customWidth="1"/>
    <col min="13579" max="13579" width="10.28515625" style="3" customWidth="1"/>
    <col min="13580" max="13580" width="9.28515625" style="3" bestFit="1" customWidth="1"/>
    <col min="13581" max="13581" width="13.85546875" style="3" customWidth="1"/>
    <col min="13582" max="13825" width="9.140625" style="3"/>
    <col min="13826" max="13826" width="19" style="3" customWidth="1"/>
    <col min="13827" max="13827" width="11.140625" style="3" customWidth="1"/>
    <col min="13828" max="13828" width="10.140625" style="3" bestFit="1" customWidth="1"/>
    <col min="13829" max="13829" width="10.7109375" style="3" customWidth="1"/>
    <col min="13830" max="13830" width="10" style="3" bestFit="1" customWidth="1"/>
    <col min="13831" max="13831" width="9" style="3" customWidth="1"/>
    <col min="13832" max="13833" width="9.140625" style="3"/>
    <col min="13834" max="13834" width="8.140625" style="3" customWidth="1"/>
    <col min="13835" max="13835" width="10.28515625" style="3" customWidth="1"/>
    <col min="13836" max="13836" width="9.28515625" style="3" bestFit="1" customWidth="1"/>
    <col min="13837" max="13837" width="13.85546875" style="3" customWidth="1"/>
    <col min="13838" max="14081" width="9.140625" style="3"/>
    <col min="14082" max="14082" width="19" style="3" customWidth="1"/>
    <col min="14083" max="14083" width="11.140625" style="3" customWidth="1"/>
    <col min="14084" max="14084" width="10.140625" style="3" bestFit="1" customWidth="1"/>
    <col min="14085" max="14085" width="10.7109375" style="3" customWidth="1"/>
    <col min="14086" max="14086" width="10" style="3" bestFit="1" customWidth="1"/>
    <col min="14087" max="14087" width="9" style="3" customWidth="1"/>
    <col min="14088" max="14089" width="9.140625" style="3"/>
    <col min="14090" max="14090" width="8.140625" style="3" customWidth="1"/>
    <col min="14091" max="14091" width="10.28515625" style="3" customWidth="1"/>
    <col min="14092" max="14092" width="9.28515625" style="3" bestFit="1" customWidth="1"/>
    <col min="14093" max="14093" width="13.85546875" style="3" customWidth="1"/>
    <col min="14094" max="14337" width="9.140625" style="3"/>
    <col min="14338" max="14338" width="19" style="3" customWidth="1"/>
    <col min="14339" max="14339" width="11.140625" style="3" customWidth="1"/>
    <col min="14340" max="14340" width="10.140625" style="3" bestFit="1" customWidth="1"/>
    <col min="14341" max="14341" width="10.7109375" style="3" customWidth="1"/>
    <col min="14342" max="14342" width="10" style="3" bestFit="1" customWidth="1"/>
    <col min="14343" max="14343" width="9" style="3" customWidth="1"/>
    <col min="14344" max="14345" width="9.140625" style="3"/>
    <col min="14346" max="14346" width="8.140625" style="3" customWidth="1"/>
    <col min="14347" max="14347" width="10.28515625" style="3" customWidth="1"/>
    <col min="14348" max="14348" width="9.28515625" style="3" bestFit="1" customWidth="1"/>
    <col min="14349" max="14349" width="13.85546875" style="3" customWidth="1"/>
    <col min="14350" max="14593" width="9.140625" style="3"/>
    <col min="14594" max="14594" width="19" style="3" customWidth="1"/>
    <col min="14595" max="14595" width="11.140625" style="3" customWidth="1"/>
    <col min="14596" max="14596" width="10.140625" style="3" bestFit="1" customWidth="1"/>
    <col min="14597" max="14597" width="10.7109375" style="3" customWidth="1"/>
    <col min="14598" max="14598" width="10" style="3" bestFit="1" customWidth="1"/>
    <col min="14599" max="14599" width="9" style="3" customWidth="1"/>
    <col min="14600" max="14601" width="9.140625" style="3"/>
    <col min="14602" max="14602" width="8.140625" style="3" customWidth="1"/>
    <col min="14603" max="14603" width="10.28515625" style="3" customWidth="1"/>
    <col min="14604" max="14604" width="9.28515625" style="3" bestFit="1" customWidth="1"/>
    <col min="14605" max="14605" width="13.85546875" style="3" customWidth="1"/>
    <col min="14606" max="14849" width="9.140625" style="3"/>
    <col min="14850" max="14850" width="19" style="3" customWidth="1"/>
    <col min="14851" max="14851" width="11.140625" style="3" customWidth="1"/>
    <col min="14852" max="14852" width="10.140625" style="3" bestFit="1" customWidth="1"/>
    <col min="14853" max="14853" width="10.7109375" style="3" customWidth="1"/>
    <col min="14854" max="14854" width="10" style="3" bestFit="1" customWidth="1"/>
    <col min="14855" max="14855" width="9" style="3" customWidth="1"/>
    <col min="14856" max="14857" width="9.140625" style="3"/>
    <col min="14858" max="14858" width="8.140625" style="3" customWidth="1"/>
    <col min="14859" max="14859" width="10.28515625" style="3" customWidth="1"/>
    <col min="14860" max="14860" width="9.28515625" style="3" bestFit="1" customWidth="1"/>
    <col min="14861" max="14861" width="13.85546875" style="3" customWidth="1"/>
    <col min="14862" max="15105" width="9.140625" style="3"/>
    <col min="15106" max="15106" width="19" style="3" customWidth="1"/>
    <col min="15107" max="15107" width="11.140625" style="3" customWidth="1"/>
    <col min="15108" max="15108" width="10.140625" style="3" bestFit="1" customWidth="1"/>
    <col min="15109" max="15109" width="10.7109375" style="3" customWidth="1"/>
    <col min="15110" max="15110" width="10" style="3" bestFit="1" customWidth="1"/>
    <col min="15111" max="15111" width="9" style="3" customWidth="1"/>
    <col min="15112" max="15113" width="9.140625" style="3"/>
    <col min="15114" max="15114" width="8.140625" style="3" customWidth="1"/>
    <col min="15115" max="15115" width="10.28515625" style="3" customWidth="1"/>
    <col min="15116" max="15116" width="9.28515625" style="3" bestFit="1" customWidth="1"/>
    <col min="15117" max="15117" width="13.85546875" style="3" customWidth="1"/>
    <col min="15118" max="15361" width="9.140625" style="3"/>
    <col min="15362" max="15362" width="19" style="3" customWidth="1"/>
    <col min="15363" max="15363" width="11.140625" style="3" customWidth="1"/>
    <col min="15364" max="15364" width="10.140625" style="3" bestFit="1" customWidth="1"/>
    <col min="15365" max="15365" width="10.7109375" style="3" customWidth="1"/>
    <col min="15366" max="15366" width="10" style="3" bestFit="1" customWidth="1"/>
    <col min="15367" max="15367" width="9" style="3" customWidth="1"/>
    <col min="15368" max="15369" width="9.140625" style="3"/>
    <col min="15370" max="15370" width="8.140625" style="3" customWidth="1"/>
    <col min="15371" max="15371" width="10.28515625" style="3" customWidth="1"/>
    <col min="15372" max="15372" width="9.28515625" style="3" bestFit="1" customWidth="1"/>
    <col min="15373" max="15373" width="13.85546875" style="3" customWidth="1"/>
    <col min="15374" max="15617" width="9.140625" style="3"/>
    <col min="15618" max="15618" width="19" style="3" customWidth="1"/>
    <col min="15619" max="15619" width="11.140625" style="3" customWidth="1"/>
    <col min="15620" max="15620" width="10.140625" style="3" bestFit="1" customWidth="1"/>
    <col min="15621" max="15621" width="10.7109375" style="3" customWidth="1"/>
    <col min="15622" max="15622" width="10" style="3" bestFit="1" customWidth="1"/>
    <col min="15623" max="15623" width="9" style="3" customWidth="1"/>
    <col min="15624" max="15625" width="9.140625" style="3"/>
    <col min="15626" max="15626" width="8.140625" style="3" customWidth="1"/>
    <col min="15627" max="15627" width="10.28515625" style="3" customWidth="1"/>
    <col min="15628" max="15628" width="9.28515625" style="3" bestFit="1" customWidth="1"/>
    <col min="15629" max="15629" width="13.85546875" style="3" customWidth="1"/>
    <col min="15630" max="15873" width="9.140625" style="3"/>
    <col min="15874" max="15874" width="19" style="3" customWidth="1"/>
    <col min="15875" max="15875" width="11.140625" style="3" customWidth="1"/>
    <col min="15876" max="15876" width="10.140625" style="3" bestFit="1" customWidth="1"/>
    <col min="15877" max="15877" width="10.7109375" style="3" customWidth="1"/>
    <col min="15878" max="15878" width="10" style="3" bestFit="1" customWidth="1"/>
    <col min="15879" max="15879" width="9" style="3" customWidth="1"/>
    <col min="15880" max="15881" width="9.140625" style="3"/>
    <col min="15882" max="15882" width="8.140625" style="3" customWidth="1"/>
    <col min="15883" max="15883" width="10.28515625" style="3" customWidth="1"/>
    <col min="15884" max="15884" width="9.28515625" style="3" bestFit="1" customWidth="1"/>
    <col min="15885" max="15885" width="13.85546875" style="3" customWidth="1"/>
    <col min="15886" max="16129" width="9.140625" style="3"/>
    <col min="16130" max="16130" width="19" style="3" customWidth="1"/>
    <col min="16131" max="16131" width="11.140625" style="3" customWidth="1"/>
    <col min="16132" max="16132" width="10.140625" style="3" bestFit="1" customWidth="1"/>
    <col min="16133" max="16133" width="10.7109375" style="3" customWidth="1"/>
    <col min="16134" max="16134" width="10" style="3" bestFit="1" customWidth="1"/>
    <col min="16135" max="16135" width="9" style="3" customWidth="1"/>
    <col min="16136" max="16137" width="9.140625" style="3"/>
    <col min="16138" max="16138" width="8.140625" style="3" customWidth="1"/>
    <col min="16139" max="16139" width="10.28515625" style="3" customWidth="1"/>
    <col min="16140" max="16140" width="9.28515625" style="3" bestFit="1" customWidth="1"/>
    <col min="16141" max="16141" width="13.85546875" style="3" customWidth="1"/>
    <col min="16142" max="16384" width="9.140625" style="3"/>
  </cols>
  <sheetData>
    <row r="1" spans="1:15" ht="15.7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5" ht="15" x14ac:dyDescent="0.25">
      <c r="A4" s="4" t="s">
        <v>2</v>
      </c>
      <c r="B4" s="4"/>
      <c r="C4" s="5"/>
      <c r="D4" s="5"/>
      <c r="E4" s="5"/>
      <c r="F4" s="5"/>
      <c r="H4" s="4" t="s">
        <v>3</v>
      </c>
      <c r="I4" s="5"/>
      <c r="J4" s="5"/>
      <c r="K4" s="5"/>
      <c r="L4" s="5"/>
    </row>
    <row r="5" spans="1:15" s="6" customFormat="1" ht="28.5" x14ac:dyDescent="0.2">
      <c r="E5" s="7" t="s">
        <v>4</v>
      </c>
      <c r="F5" s="7" t="s">
        <v>5</v>
      </c>
      <c r="K5" s="7" t="s">
        <v>4</v>
      </c>
      <c r="L5" s="7" t="s">
        <v>5</v>
      </c>
      <c r="M5" s="8" t="s">
        <v>6</v>
      </c>
    </row>
    <row r="6" spans="1:15" s="6" customFormat="1" ht="14.25" x14ac:dyDescent="0.2">
      <c r="A6" s="9"/>
      <c r="B6" s="9"/>
      <c r="C6" s="9"/>
      <c r="D6" s="9"/>
      <c r="E6" s="9" t="s">
        <v>7</v>
      </c>
      <c r="F6" s="9"/>
      <c r="K6" s="9" t="s">
        <v>7</v>
      </c>
    </row>
    <row r="7" spans="1:15" s="6" customFormat="1" ht="15" x14ac:dyDescent="0.25">
      <c r="A7" s="6" t="s">
        <v>8</v>
      </c>
      <c r="E7" s="10">
        <f>SUM([1]Receipts!I23)</f>
        <v>6565</v>
      </c>
      <c r="F7" s="11">
        <v>6565</v>
      </c>
      <c r="H7" s="6" t="s">
        <v>9</v>
      </c>
      <c r="K7" s="10">
        <f>+SUM([1]Payments!G80)</f>
        <v>400</v>
      </c>
      <c r="L7" s="12">
        <v>400</v>
      </c>
      <c r="M7" s="13" t="str">
        <f t="shared" ref="M7:M30" si="0">IMSUB(L7,K7)</f>
        <v>0</v>
      </c>
    </row>
    <row r="8" spans="1:15" s="6" customFormat="1" ht="15" x14ac:dyDescent="0.25">
      <c r="A8" s="6" t="s">
        <v>10</v>
      </c>
      <c r="E8" s="10">
        <f>SUM([1]Receipts!F23)</f>
        <v>10</v>
      </c>
      <c r="F8" s="11">
        <v>10</v>
      </c>
      <c r="H8" s="6" t="s">
        <v>11</v>
      </c>
      <c r="K8" s="10">
        <f>SUM([1]Payments!H80)</f>
        <v>0</v>
      </c>
      <c r="L8" s="12">
        <v>140</v>
      </c>
      <c r="M8" s="13" t="str">
        <f t="shared" si="0"/>
        <v>140</v>
      </c>
    </row>
    <row r="9" spans="1:15" s="6" customFormat="1" ht="15" x14ac:dyDescent="0.25">
      <c r="A9" s="6" t="s">
        <v>12</v>
      </c>
      <c r="E9" s="10">
        <f>SUM([1]Receipts!G23)</f>
        <v>0</v>
      </c>
      <c r="F9" s="11">
        <v>0</v>
      </c>
      <c r="H9" s="6" t="s">
        <v>13</v>
      </c>
      <c r="K9" s="10">
        <f>SUM([1]Payments!I49)</f>
        <v>150</v>
      </c>
      <c r="L9" s="12">
        <v>500</v>
      </c>
      <c r="M9" s="13" t="str">
        <f t="shared" si="0"/>
        <v>350</v>
      </c>
    </row>
    <row r="10" spans="1:15" s="6" customFormat="1" ht="15" x14ac:dyDescent="0.25">
      <c r="A10" s="6" t="s">
        <v>9</v>
      </c>
      <c r="E10" s="10">
        <f>SUM([1]Receipts!H23)</f>
        <v>800</v>
      </c>
      <c r="F10" s="11">
        <v>400</v>
      </c>
      <c r="H10" s="6" t="s">
        <v>14</v>
      </c>
      <c r="K10" s="10">
        <f>SUM([1]Payments!J80)</f>
        <v>3697.5899999999992</v>
      </c>
      <c r="L10" s="12">
        <v>2500</v>
      </c>
      <c r="M10" s="13" t="str">
        <f t="shared" si="0"/>
        <v>-1197.59</v>
      </c>
    </row>
    <row r="11" spans="1:15" s="6" customFormat="1" ht="15" x14ac:dyDescent="0.25">
      <c r="A11" s="6" t="s">
        <v>15</v>
      </c>
      <c r="E11" s="10">
        <f>SUM([1]Receipts!J23)</f>
        <v>399</v>
      </c>
      <c r="F11" s="11">
        <v>0</v>
      </c>
      <c r="H11" s="6" t="s">
        <v>16</v>
      </c>
      <c r="K11" s="10">
        <f>SUM([1]Payments!K80)</f>
        <v>173.3</v>
      </c>
      <c r="L11" s="12">
        <v>100</v>
      </c>
      <c r="M11" s="13" t="str">
        <f t="shared" si="0"/>
        <v>-73.3</v>
      </c>
    </row>
    <row r="12" spans="1:15" s="6" customFormat="1" ht="15" x14ac:dyDescent="0.25">
      <c r="A12" s="6" t="s">
        <v>17</v>
      </c>
      <c r="E12" s="10">
        <f>SUM([1]Receipts!L23)</f>
        <v>1232.57</v>
      </c>
      <c r="F12" s="11">
        <v>0</v>
      </c>
      <c r="H12" s="6" t="s">
        <v>18</v>
      </c>
      <c r="K12" s="10">
        <f>SUM([1]Payments!L80)</f>
        <v>136</v>
      </c>
      <c r="L12" s="12">
        <v>150</v>
      </c>
      <c r="M12" s="13" t="str">
        <f t="shared" si="0"/>
        <v>14</v>
      </c>
    </row>
    <row r="13" spans="1:15" s="6" customFormat="1" ht="15" x14ac:dyDescent="0.25">
      <c r="A13" s="6" t="s">
        <v>19</v>
      </c>
      <c r="E13" s="10">
        <f>SUM([1]Receipts!K23)</f>
        <v>1250</v>
      </c>
      <c r="F13" s="11">
        <v>0</v>
      </c>
      <c r="H13" s="6" t="s">
        <v>20</v>
      </c>
      <c r="K13" s="10">
        <f>SUM([1]Payments!M80)</f>
        <v>345.5</v>
      </c>
      <c r="L13" s="14">
        <v>50</v>
      </c>
      <c r="M13" s="13" t="str">
        <f t="shared" si="0"/>
        <v>-295.5</v>
      </c>
    </row>
    <row r="14" spans="1:15" s="6" customFormat="1" ht="15" x14ac:dyDescent="0.25">
      <c r="A14" s="6" t="s">
        <v>21</v>
      </c>
      <c r="E14" s="10">
        <f>SUM([1]Receipts!N23)</f>
        <v>184</v>
      </c>
      <c r="F14" s="11">
        <v>184</v>
      </c>
      <c r="H14" s="6" t="s">
        <v>22</v>
      </c>
      <c r="K14" s="10">
        <f>SUM([1]Payments!N80)</f>
        <v>40</v>
      </c>
      <c r="L14" s="14">
        <v>35</v>
      </c>
      <c r="M14" s="13" t="str">
        <f t="shared" si="0"/>
        <v>-5</v>
      </c>
      <c r="O14" s="15"/>
    </row>
    <row r="15" spans="1:15" s="6" customFormat="1" ht="15" x14ac:dyDescent="0.25">
      <c r="A15" s="6" t="s">
        <v>23</v>
      </c>
      <c r="E15" s="10">
        <f>SUM([1]Receipts!P23)</f>
        <v>830</v>
      </c>
      <c r="F15" s="11">
        <v>0</v>
      </c>
      <c r="H15" s="6" t="s">
        <v>24</v>
      </c>
      <c r="K15" s="10">
        <f>SUM([1]Payments!O80)</f>
        <v>380</v>
      </c>
      <c r="L15" s="14">
        <v>350</v>
      </c>
      <c r="M15" s="13" t="str">
        <f t="shared" si="0"/>
        <v>-30</v>
      </c>
      <c r="O15" s="15"/>
    </row>
    <row r="16" spans="1:15" s="6" customFormat="1" ht="15" x14ac:dyDescent="0.25">
      <c r="E16" s="10"/>
      <c r="F16" s="11"/>
      <c r="H16" s="6" t="s">
        <v>25</v>
      </c>
      <c r="K16" s="16">
        <f>SUM([1]Payments!P80)</f>
        <v>21</v>
      </c>
      <c r="L16" s="12">
        <v>0</v>
      </c>
      <c r="M16" s="13" t="str">
        <f t="shared" si="0"/>
        <v>-21</v>
      </c>
      <c r="O16" s="15"/>
    </row>
    <row r="17" spans="1:15" s="6" customFormat="1" ht="15" x14ac:dyDescent="0.25">
      <c r="E17" s="10"/>
      <c r="F17" s="11"/>
      <c r="H17" s="6" t="s">
        <v>26</v>
      </c>
      <c r="K17" s="16">
        <f>SUM([1]Payments!Y80)</f>
        <v>246.31</v>
      </c>
      <c r="L17" s="12">
        <v>0</v>
      </c>
      <c r="M17" s="13" t="str">
        <f t="shared" si="0"/>
        <v>-246.31</v>
      </c>
      <c r="O17" s="15"/>
    </row>
    <row r="18" spans="1:15" s="6" customFormat="1" ht="15" x14ac:dyDescent="0.25">
      <c r="E18" s="10"/>
      <c r="F18" s="11"/>
      <c r="H18" s="6" t="s">
        <v>27</v>
      </c>
      <c r="K18" s="16">
        <f>SUM([1]Payments!Z80)</f>
        <v>104.78</v>
      </c>
      <c r="L18" s="12">
        <v>600</v>
      </c>
      <c r="M18" s="13" t="str">
        <f t="shared" si="0"/>
        <v>495.22</v>
      </c>
      <c r="O18" s="15"/>
    </row>
    <row r="19" spans="1:15" s="6" customFormat="1" ht="15.75" thickBot="1" x14ac:dyDescent="0.3">
      <c r="E19" s="17">
        <f>SUM(E7:E18)</f>
        <v>11270.57</v>
      </c>
      <c r="F19" s="18">
        <f>SUM(F7:F18)</f>
        <v>7159</v>
      </c>
      <c r="H19" s="6" t="s">
        <v>28</v>
      </c>
      <c r="K19" s="10">
        <f>SUM([1]Payments!Q80)</f>
        <v>450</v>
      </c>
      <c r="L19" s="12">
        <v>720</v>
      </c>
      <c r="M19" s="13" t="str">
        <f t="shared" si="0"/>
        <v>270</v>
      </c>
      <c r="O19" s="16"/>
    </row>
    <row r="20" spans="1:15" s="6" customFormat="1" ht="15" x14ac:dyDescent="0.25">
      <c r="E20" s="10"/>
      <c r="F20" s="10"/>
      <c r="H20" s="6" t="s">
        <v>29</v>
      </c>
      <c r="K20" s="10">
        <f>SUM([1]Payments!R80)</f>
        <v>625.48</v>
      </c>
      <c r="L20" s="12">
        <v>400</v>
      </c>
      <c r="M20" s="13" t="str">
        <f t="shared" si="0"/>
        <v>-225.48</v>
      </c>
      <c r="N20" s="19"/>
      <c r="O20" s="16"/>
    </row>
    <row r="21" spans="1:15" s="6" customFormat="1" ht="15" x14ac:dyDescent="0.25">
      <c r="E21" s="10"/>
      <c r="F21" s="10"/>
      <c r="H21" s="6" t="s">
        <v>30</v>
      </c>
      <c r="K21" s="10">
        <f>SUM([1]Payments!S80)</f>
        <v>50.18</v>
      </c>
      <c r="L21" s="12">
        <v>50</v>
      </c>
      <c r="M21" s="13" t="str">
        <f t="shared" si="0"/>
        <v>-0.18</v>
      </c>
      <c r="N21" s="19"/>
      <c r="O21" s="16"/>
    </row>
    <row r="22" spans="1:15" s="6" customFormat="1" ht="15" x14ac:dyDescent="0.25">
      <c r="E22" s="10"/>
      <c r="F22" s="10"/>
      <c r="H22" s="6" t="s">
        <v>31</v>
      </c>
      <c r="K22" s="16">
        <f>SUM([1]Payments!T80)</f>
        <v>2</v>
      </c>
      <c r="L22" s="12">
        <v>2</v>
      </c>
      <c r="M22" s="13" t="str">
        <f t="shared" si="0"/>
        <v>0</v>
      </c>
      <c r="O22" s="16"/>
    </row>
    <row r="23" spans="1:15" s="6" customFormat="1" ht="15" x14ac:dyDescent="0.25">
      <c r="A23" s="8" t="s">
        <v>32</v>
      </c>
      <c r="B23" s="8"/>
      <c r="E23" s="10"/>
      <c r="F23" s="10"/>
      <c r="H23" s="6" t="s">
        <v>33</v>
      </c>
      <c r="K23" s="10">
        <f>SUM([1]Payments!U80)</f>
        <v>230.25</v>
      </c>
      <c r="L23" s="12">
        <v>250</v>
      </c>
      <c r="M23" s="20" t="str">
        <f>IMSUB(L23,K23)</f>
        <v>19.75</v>
      </c>
      <c r="O23" s="16"/>
    </row>
    <row r="24" spans="1:15" s="6" customFormat="1" ht="15" x14ac:dyDescent="0.25">
      <c r="A24" s="6" t="s">
        <v>34</v>
      </c>
      <c r="C24" s="10">
        <v>11638.89</v>
      </c>
      <c r="D24" s="10"/>
      <c r="E24" s="21"/>
      <c r="F24" s="10"/>
      <c r="H24" s="6" t="s">
        <v>35</v>
      </c>
      <c r="K24" s="10">
        <f>SUM([1]Payments!V80)</f>
        <v>178.2</v>
      </c>
      <c r="L24" s="12">
        <v>190</v>
      </c>
      <c r="M24" s="13" t="str">
        <f t="shared" si="0"/>
        <v>11.8</v>
      </c>
      <c r="O24" s="16"/>
    </row>
    <row r="25" spans="1:15" s="6" customFormat="1" ht="15" x14ac:dyDescent="0.25">
      <c r="A25" s="6" t="s">
        <v>36</v>
      </c>
      <c r="C25" s="10">
        <f>SUM(E19)</f>
        <v>11270.57</v>
      </c>
      <c r="D25" s="10"/>
      <c r="E25" s="21" t="s">
        <v>37</v>
      </c>
      <c r="F25" s="22">
        <f>SUM(K32)</f>
        <v>20141.519999999997</v>
      </c>
      <c r="H25" s="6" t="s">
        <v>38</v>
      </c>
      <c r="K25" s="10">
        <f>SUM([1]Payments!W80)</f>
        <v>9559.31</v>
      </c>
      <c r="L25" s="12">
        <v>0</v>
      </c>
      <c r="M25" s="13" t="str">
        <f t="shared" si="0"/>
        <v>-9559.31</v>
      </c>
      <c r="O25" s="16"/>
    </row>
    <row r="26" spans="1:15" s="6" customFormat="1" ht="15" x14ac:dyDescent="0.25">
      <c r="C26" s="10"/>
      <c r="D26" s="10"/>
      <c r="E26" s="21" t="s">
        <v>39</v>
      </c>
      <c r="F26" s="22">
        <v>2767.94</v>
      </c>
      <c r="G26" s="22"/>
      <c r="H26" s="6" t="s">
        <v>40</v>
      </c>
      <c r="K26" s="10">
        <f>SUM([1]Payments!X49)</f>
        <v>59.6</v>
      </c>
      <c r="L26" s="14">
        <v>400</v>
      </c>
      <c r="M26" s="13" t="str">
        <f t="shared" si="0"/>
        <v>340.4</v>
      </c>
      <c r="O26" s="16"/>
    </row>
    <row r="27" spans="1:15" s="6" customFormat="1" ht="15.75" thickBot="1" x14ac:dyDescent="0.3">
      <c r="C27" s="23">
        <f>SUM(C24+C25-C26)</f>
        <v>22909.46</v>
      </c>
      <c r="D27" s="10"/>
      <c r="E27" s="21"/>
      <c r="F27" s="23">
        <f>SUM(F25+F26)</f>
        <v>22909.459999999995</v>
      </c>
      <c r="G27" s="22"/>
      <c r="H27" s="6" t="s">
        <v>17</v>
      </c>
      <c r="K27" s="10">
        <f>SUM([1]Payments!AB80)</f>
        <v>1792.02</v>
      </c>
      <c r="L27" s="12">
        <v>0</v>
      </c>
      <c r="M27" s="13" t="str">
        <f t="shared" si="0"/>
        <v>-1792.02</v>
      </c>
      <c r="O27" s="16"/>
    </row>
    <row r="28" spans="1:15" s="6" customFormat="1" ht="15.75" thickTop="1" x14ac:dyDescent="0.25">
      <c r="C28" s="10"/>
      <c r="D28" s="10"/>
      <c r="G28" s="22"/>
      <c r="H28" s="6" t="s">
        <v>41</v>
      </c>
      <c r="K28" s="10">
        <v>0</v>
      </c>
      <c r="L28" s="12">
        <v>90</v>
      </c>
      <c r="M28" s="13" t="str">
        <f t="shared" si="0"/>
        <v>90</v>
      </c>
      <c r="O28" s="16"/>
    </row>
    <row r="29" spans="1:15" s="6" customFormat="1" ht="20.100000000000001" customHeight="1" x14ac:dyDescent="0.25">
      <c r="C29" s="10"/>
      <c r="D29" s="10"/>
      <c r="E29" s="21"/>
      <c r="F29" s="10"/>
      <c r="G29" s="22"/>
      <c r="H29" s="6" t="s">
        <v>42</v>
      </c>
      <c r="K29" s="10">
        <v>0</v>
      </c>
      <c r="L29" s="12">
        <v>100</v>
      </c>
      <c r="M29" s="13" t="str">
        <f t="shared" si="0"/>
        <v>100</v>
      </c>
      <c r="O29" s="16"/>
    </row>
    <row r="30" spans="1:15" s="6" customFormat="1" ht="19.5" customHeight="1" x14ac:dyDescent="0.25">
      <c r="C30" s="10"/>
      <c r="D30" s="10"/>
      <c r="E30" s="21"/>
      <c r="F30" s="10"/>
      <c r="G30" s="22"/>
      <c r="H30" s="6" t="s">
        <v>43</v>
      </c>
      <c r="K30" s="10">
        <f>SUM([1]Payments!AA80)</f>
        <v>1500</v>
      </c>
      <c r="L30" s="12">
        <v>0</v>
      </c>
      <c r="M30" s="13" t="str">
        <f t="shared" si="0"/>
        <v>-1500</v>
      </c>
      <c r="O30" s="16"/>
    </row>
    <row r="31" spans="1:15" s="6" customFormat="1" ht="15" x14ac:dyDescent="0.25">
      <c r="C31" s="10"/>
      <c r="D31" s="10"/>
      <c r="E31" s="21"/>
      <c r="F31" s="10"/>
      <c r="K31" s="10"/>
      <c r="L31" s="12"/>
      <c r="M31" s="24"/>
      <c r="O31" s="16"/>
    </row>
    <row r="32" spans="1:15" s="6" customFormat="1" ht="15.75" thickBot="1" x14ac:dyDescent="0.3">
      <c r="C32" s="10"/>
      <c r="D32" s="10"/>
      <c r="E32" s="21"/>
      <c r="F32" s="10"/>
      <c r="K32" s="23">
        <f>SUM(K7:K31)</f>
        <v>20141.519999999997</v>
      </c>
      <c r="L32" s="25">
        <f>SUM(L7:L31)</f>
        <v>7027</v>
      </c>
      <c r="O32" s="16"/>
    </row>
    <row r="33" spans="1:15" s="6" customFormat="1" ht="15" thickTop="1" x14ac:dyDescent="0.2">
      <c r="D33" s="10"/>
      <c r="O33" s="16"/>
    </row>
    <row r="34" spans="1:15" s="6" customFormat="1" ht="14.25" x14ac:dyDescent="0.2">
      <c r="A34" s="8" t="s">
        <v>44</v>
      </c>
      <c r="B34" s="8"/>
      <c r="O34" s="15"/>
    </row>
    <row r="35" spans="1:15" s="6" customFormat="1" ht="14.25" x14ac:dyDescent="0.2">
      <c r="A35" s="6" t="s">
        <v>45</v>
      </c>
      <c r="C35" s="26"/>
      <c r="D35" s="10">
        <v>2766.94</v>
      </c>
      <c r="O35" s="15"/>
    </row>
    <row r="36" spans="1:15" s="6" customFormat="1" ht="14.25" x14ac:dyDescent="0.2">
      <c r="A36" s="6" t="s">
        <v>46</v>
      </c>
      <c r="C36" s="26"/>
      <c r="D36" s="10">
        <v>1</v>
      </c>
      <c r="O36" s="15"/>
    </row>
    <row r="37" spans="1:15" s="6" customFormat="1" ht="15" thickBot="1" x14ac:dyDescent="0.25">
      <c r="C37" s="26"/>
      <c r="D37" s="17">
        <f>SUM(D35+D36)</f>
        <v>2767.94</v>
      </c>
      <c r="O37" s="15"/>
    </row>
    <row r="38" spans="1:15" s="6" customFormat="1" ht="14.25" x14ac:dyDescent="0.2">
      <c r="A38" s="21"/>
      <c r="B38" s="21"/>
      <c r="C38" s="27"/>
      <c r="D38" s="10"/>
      <c r="H38" s="3"/>
      <c r="I38" s="3"/>
      <c r="J38" s="3"/>
      <c r="K38" s="3"/>
      <c r="L38" s="3"/>
      <c r="M38" s="3"/>
      <c r="O38" s="15"/>
    </row>
    <row r="39" spans="1:15" s="6" customFormat="1" ht="14.25" x14ac:dyDescent="0.2">
      <c r="A39" s="21"/>
      <c r="B39" s="21"/>
      <c r="C39" s="10"/>
      <c r="D39" s="10"/>
      <c r="E39" s="27"/>
      <c r="F39" s="3"/>
      <c r="H39" s="3"/>
      <c r="I39" s="3"/>
      <c r="J39" s="3"/>
      <c r="K39" s="3"/>
      <c r="L39" s="3"/>
      <c r="M39" s="3"/>
    </row>
    <row r="40" spans="1:15" ht="14.25" x14ac:dyDescent="0.2">
      <c r="A40" s="8"/>
      <c r="B40" s="8"/>
      <c r="C40" s="8"/>
      <c r="D40" s="8"/>
      <c r="E40" s="6"/>
      <c r="F40" s="6"/>
      <c r="H40" s="6"/>
      <c r="I40" s="6"/>
      <c r="J40" s="6"/>
      <c r="K40" s="6"/>
      <c r="L40" s="27"/>
      <c r="M40" s="28"/>
    </row>
    <row r="41" spans="1:15" ht="14.25" x14ac:dyDescent="0.2">
      <c r="A41" s="6"/>
      <c r="B41" s="6"/>
      <c r="C41" s="6"/>
      <c r="D41" s="6"/>
      <c r="E41" s="26"/>
      <c r="F41" s="27"/>
      <c r="H41" s="6"/>
      <c r="I41" s="6"/>
      <c r="J41" s="6"/>
      <c r="K41" s="6"/>
      <c r="L41" s="27"/>
      <c r="M41" s="29"/>
    </row>
    <row r="42" spans="1:15" ht="14.25" x14ac:dyDescent="0.2">
      <c r="A42" s="6"/>
      <c r="B42" s="6"/>
      <c r="C42" s="6"/>
      <c r="D42" s="6"/>
      <c r="E42" s="26"/>
      <c r="F42" s="27"/>
      <c r="H42" s="6"/>
      <c r="I42" s="6"/>
      <c r="J42" s="6"/>
      <c r="K42" s="6"/>
      <c r="L42" s="27"/>
      <c r="M42" s="29"/>
    </row>
    <row r="43" spans="1:15" ht="14.25" x14ac:dyDescent="0.2">
      <c r="A43" s="6"/>
      <c r="B43" s="6"/>
      <c r="C43" s="6"/>
      <c r="D43" s="6"/>
      <c r="E43" s="26"/>
      <c r="F43" s="27"/>
      <c r="H43" s="6"/>
      <c r="I43" s="6"/>
      <c r="J43" s="6"/>
      <c r="K43" s="6"/>
      <c r="L43" s="27"/>
      <c r="M43" s="29"/>
    </row>
    <row r="44" spans="1:15" ht="14.25" x14ac:dyDescent="0.2">
      <c r="A44" s="6"/>
      <c r="B44" s="6"/>
      <c r="C44" s="6"/>
      <c r="D44" s="6"/>
      <c r="E44" s="26"/>
      <c r="F44" s="27"/>
      <c r="H44" s="6"/>
      <c r="I44" s="6"/>
      <c r="J44" s="6"/>
      <c r="K44" s="6"/>
      <c r="L44" s="27"/>
      <c r="M44" s="29"/>
    </row>
    <row r="45" spans="1:15" ht="14.25" x14ac:dyDescent="0.2">
      <c r="A45" s="6"/>
      <c r="B45" s="6"/>
      <c r="C45" s="10"/>
      <c r="D45" s="10"/>
      <c r="F45" s="21"/>
      <c r="H45" s="6"/>
      <c r="I45" s="6"/>
      <c r="J45" s="6"/>
      <c r="K45" s="6"/>
      <c r="L45" s="27"/>
      <c r="M45" s="27"/>
    </row>
    <row r="46" spans="1:15" ht="14.25" x14ac:dyDescent="0.2">
      <c r="H46" s="6"/>
      <c r="I46" s="6"/>
      <c r="J46" s="6"/>
      <c r="K46" s="6"/>
      <c r="L46" s="27"/>
      <c r="M46" s="27"/>
    </row>
    <row r="47" spans="1:15" ht="14.25" x14ac:dyDescent="0.2">
      <c r="H47" s="6"/>
      <c r="I47" s="6"/>
      <c r="J47" s="6"/>
      <c r="K47" s="6"/>
      <c r="L47" s="27"/>
      <c r="M47" s="27"/>
    </row>
  </sheetData>
  <mergeCells count="4">
    <mergeCell ref="A1:L1"/>
    <mergeCell ref="A2:L2"/>
    <mergeCell ref="A4:F4"/>
    <mergeCell ref="H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Brame</dc:creator>
  <cp:lastModifiedBy>Wendy Brame</cp:lastModifiedBy>
  <dcterms:created xsi:type="dcterms:W3CDTF">2021-05-09T14:54:44Z</dcterms:created>
  <dcterms:modified xsi:type="dcterms:W3CDTF">2021-05-09T14:55:04Z</dcterms:modified>
</cp:coreProperties>
</file>